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CBFast\Vorträge\IoT-Werkstatt\Webseite\DIY-Spektrometer\"/>
    </mc:Choice>
  </mc:AlternateContent>
  <bookViews>
    <workbookView xWindow="0" yWindow="0" windowWidth="21984" windowHeight="8016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D21" i="1"/>
  <c r="D20" i="1"/>
  <c r="D26" i="1" s="1"/>
  <c r="C22" i="1"/>
  <c r="C21" i="1"/>
  <c r="C20" i="1"/>
  <c r="C26" i="1" s="1"/>
  <c r="B22" i="1"/>
  <c r="B20" i="1"/>
  <c r="B26" i="1" s="1"/>
  <c r="B21" i="1"/>
  <c r="B14" i="1"/>
  <c r="D16" i="1"/>
  <c r="D15" i="1"/>
  <c r="D14" i="1"/>
  <c r="C16" i="1"/>
  <c r="C15" i="1"/>
  <c r="C14" i="1"/>
  <c r="B16" i="1"/>
  <c r="B15" i="1"/>
  <c r="C29" i="1" l="1"/>
  <c r="B29" i="1"/>
  <c r="D29" i="1"/>
  <c r="B27" i="1"/>
  <c r="C27" i="1"/>
  <c r="B28" i="1"/>
  <c r="C28" i="1"/>
  <c r="D27" i="1"/>
  <c r="D28" i="1"/>
</calcChain>
</file>

<file path=xl/sharedStrings.xml><?xml version="1.0" encoding="utf-8"?>
<sst xmlns="http://schemas.openxmlformats.org/spreadsheetml/2006/main" count="45" uniqueCount="34">
  <si>
    <t>Probe</t>
  </si>
  <si>
    <t>Folie blank</t>
  </si>
  <si>
    <t xml:space="preserve">Folie rot </t>
  </si>
  <si>
    <t>Folie grün</t>
  </si>
  <si>
    <t>Folie blau</t>
  </si>
  <si>
    <t>Folie rot</t>
  </si>
  <si>
    <t>Rohwerte (lux)</t>
  </si>
  <si>
    <t>Absorbanz</t>
  </si>
  <si>
    <t>log(I0/I)</t>
  </si>
  <si>
    <t>Kanal Irot</t>
  </si>
  <si>
    <t>Kanal Igrün</t>
  </si>
  <si>
    <t>Kanal Iblau</t>
  </si>
  <si>
    <t>2 Folien rot</t>
  </si>
  <si>
    <t>1 Folie rot</t>
  </si>
  <si>
    <t>3 Folien rot</t>
  </si>
  <si>
    <t>Experiment 1: Absorptionskoefffizient farbige Folie</t>
  </si>
  <si>
    <t>Experiment 2: Spektrometer, Absorbanz proportional Schichtdicke*Konzentration</t>
  </si>
  <si>
    <t>4 Folien rot</t>
  </si>
  <si>
    <t>Absorbanz auf 1 Folie normiert</t>
  </si>
  <si>
    <t>&gt; rote Folie lässt rotes Licht besser durch</t>
  </si>
  <si>
    <t>&gt; grüne Folie lässt grünes Licht besser durch</t>
  </si>
  <si>
    <t>&gt; blaue Folie lässt blaues Licht besser durch</t>
  </si>
  <si>
    <t>&gt; Absorbanz wird mit der Anzahl der Folien größer</t>
  </si>
  <si>
    <t>Leerprobe</t>
  </si>
  <si>
    <t>Konzentration C</t>
  </si>
  <si>
    <t>Konzentration 2C</t>
  </si>
  <si>
    <t>Konzentration 3C</t>
  </si>
  <si>
    <t>Konzentration 4C</t>
  </si>
  <si>
    <t>1C</t>
  </si>
  <si>
    <t>2C</t>
  </si>
  <si>
    <t>3C</t>
  </si>
  <si>
    <t>4C</t>
  </si>
  <si>
    <t>Theorie nach Lambert Beer</t>
  </si>
  <si>
    <t>Hinweis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</si>
</sst>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E3" sqref="E3"/>
    </sheetView>
  </sheetViews>
  <sheetFormatPr baseColWidth="10" defaultRowHeight="14.4" x14ac:dyDescent="0.3"/>
  <sheetData>
    <row r="1" spans="1:5" s="1" customFormat="1" x14ac:dyDescent="0.3">
      <c r="A1" s="1" t="s">
        <v>6</v>
      </c>
    </row>
    <row r="2" spans="1:5" x14ac:dyDescent="0.3">
      <c r="A2" t="s">
        <v>0</v>
      </c>
      <c r="B2" t="s">
        <v>9</v>
      </c>
      <c r="C2" t="s">
        <v>10</v>
      </c>
      <c r="D2" t="s">
        <v>11</v>
      </c>
      <c r="E2" t="s">
        <v>33</v>
      </c>
    </row>
    <row r="3" spans="1:5" x14ac:dyDescent="0.3">
      <c r="A3" t="s">
        <v>1</v>
      </c>
      <c r="B3">
        <v>361</v>
      </c>
      <c r="C3">
        <v>314</v>
      </c>
      <c r="D3">
        <v>371</v>
      </c>
      <c r="E3" t="s">
        <v>23</v>
      </c>
    </row>
    <row r="4" spans="1:5" x14ac:dyDescent="0.3">
      <c r="A4" t="s">
        <v>2</v>
      </c>
      <c r="B4">
        <v>335</v>
      </c>
      <c r="C4">
        <v>161</v>
      </c>
      <c r="D4">
        <v>209</v>
      </c>
    </row>
    <row r="5" spans="1:5" x14ac:dyDescent="0.3">
      <c r="A5" t="s">
        <v>3</v>
      </c>
      <c r="B5">
        <v>100</v>
      </c>
      <c r="C5">
        <v>271</v>
      </c>
      <c r="D5">
        <v>290</v>
      </c>
    </row>
    <row r="6" spans="1:5" x14ac:dyDescent="0.3">
      <c r="A6" t="s">
        <v>4</v>
      </c>
      <c r="B6">
        <v>199</v>
      </c>
      <c r="C6">
        <v>218</v>
      </c>
      <c r="D6">
        <v>320</v>
      </c>
    </row>
    <row r="7" spans="1:5" x14ac:dyDescent="0.3">
      <c r="A7" t="s">
        <v>13</v>
      </c>
      <c r="B7">
        <v>335</v>
      </c>
      <c r="C7">
        <v>161</v>
      </c>
      <c r="D7">
        <v>209</v>
      </c>
      <c r="E7" t="s">
        <v>24</v>
      </c>
    </row>
    <row r="8" spans="1:5" x14ac:dyDescent="0.3">
      <c r="A8" t="s">
        <v>12</v>
      </c>
      <c r="B8">
        <v>317</v>
      </c>
      <c r="C8">
        <v>92</v>
      </c>
      <c r="D8">
        <v>126</v>
      </c>
      <c r="E8" t="s">
        <v>25</v>
      </c>
    </row>
    <row r="9" spans="1:5" x14ac:dyDescent="0.3">
      <c r="A9" t="s">
        <v>14</v>
      </c>
      <c r="B9">
        <v>293</v>
      </c>
      <c r="C9">
        <v>51</v>
      </c>
      <c r="D9">
        <v>74</v>
      </c>
      <c r="E9" t="s">
        <v>26</v>
      </c>
    </row>
    <row r="10" spans="1:5" x14ac:dyDescent="0.3">
      <c r="A10" t="s">
        <v>17</v>
      </c>
      <c r="B10">
        <v>276</v>
      </c>
      <c r="C10">
        <v>35</v>
      </c>
      <c r="D10">
        <v>50</v>
      </c>
      <c r="E10" t="s">
        <v>27</v>
      </c>
    </row>
    <row r="12" spans="1:5" s="1" customFormat="1" x14ac:dyDescent="0.3">
      <c r="A12" s="1" t="s">
        <v>15</v>
      </c>
    </row>
    <row r="13" spans="1:5" x14ac:dyDescent="0.3">
      <c r="A13" t="s">
        <v>7</v>
      </c>
      <c r="B13" t="s">
        <v>8</v>
      </c>
    </row>
    <row r="14" spans="1:5" x14ac:dyDescent="0.3">
      <c r="A14" t="s">
        <v>5</v>
      </c>
      <c r="B14" s="3">
        <f>LOG($B$3/B4)</f>
        <v>3.2462394868812652E-2</v>
      </c>
      <c r="C14" s="2">
        <f>LOG(($C$3)/C4)</f>
        <v>0.29010377204136523</v>
      </c>
      <c r="D14" s="2">
        <f>LOG(($D$3)/D4)</f>
        <v>0.24922762350399189</v>
      </c>
      <c r="E14" t="s">
        <v>19</v>
      </c>
    </row>
    <row r="15" spans="1:5" x14ac:dyDescent="0.3">
      <c r="A15" t="s">
        <v>3</v>
      </c>
      <c r="B15" s="2">
        <f>LOG($B$3/B5)</f>
        <v>0.55750720190565795</v>
      </c>
      <c r="C15" s="3">
        <f>LOG(($C$3)/C5)</f>
        <v>6.3960357198809228E-2</v>
      </c>
      <c r="D15" s="2">
        <f>LOG(($D$3)/D5)</f>
        <v>0.10697591171608979</v>
      </c>
      <c r="E15" t="s">
        <v>20</v>
      </c>
    </row>
    <row r="16" spans="1:5" x14ac:dyDescent="0.3">
      <c r="A16" t="s">
        <v>4</v>
      </c>
      <c r="B16" s="2">
        <f>LOG($B$3/B6)</f>
        <v>0.25865412549595129</v>
      </c>
      <c r="C16" s="2">
        <f>LOG(($C$3)/C6)</f>
        <v>0.1584731544686101</v>
      </c>
      <c r="D16" s="3">
        <f>LOG(($D$3)/D6)</f>
        <v>6.4223931295139911E-2</v>
      </c>
      <c r="E16" t="s">
        <v>21</v>
      </c>
    </row>
    <row r="18" spans="1:5" s="1" customFormat="1" x14ac:dyDescent="0.3">
      <c r="A18" s="1" t="s">
        <v>16</v>
      </c>
    </row>
    <row r="19" spans="1:5" x14ac:dyDescent="0.3">
      <c r="A19" t="s">
        <v>7</v>
      </c>
    </row>
    <row r="20" spans="1:5" x14ac:dyDescent="0.3">
      <c r="A20" t="s">
        <v>13</v>
      </c>
      <c r="B20" s="2">
        <f>LOG($B$3/B7)</f>
        <v>3.2462394868812652E-2</v>
      </c>
      <c r="C20" s="2">
        <f>LOG($C$3/C7)</f>
        <v>0.29010377204136523</v>
      </c>
      <c r="D20" s="2">
        <f>LOG($D$3/D7)</f>
        <v>0.24922762350399189</v>
      </c>
      <c r="E20" t="s">
        <v>22</v>
      </c>
    </row>
    <row r="21" spans="1:5" x14ac:dyDescent="0.3">
      <c r="A21" t="s">
        <v>12</v>
      </c>
      <c r="B21" s="2">
        <f>LOG($B$3/B8)</f>
        <v>5.6447939687906436E-2</v>
      </c>
      <c r="C21" s="2">
        <f>LOG($C$3/C8)</f>
        <v>0.5331418207276597</v>
      </c>
      <c r="D21" s="2">
        <f>LOG($D$3/D8)</f>
        <v>0.46900336449748298</v>
      </c>
    </row>
    <row r="22" spans="1:5" x14ac:dyDescent="0.3">
      <c r="A22" t="s">
        <v>14</v>
      </c>
      <c r="B22" s="2">
        <f>LOG($B$3/B9)</f>
        <v>9.0639581551548429E-2</v>
      </c>
      <c r="C22" s="2">
        <f>LOG($C$3/C9)</f>
        <v>0.78935947197527856</v>
      </c>
      <c r="D22" s="2">
        <f>LOG($D$3/D9)</f>
        <v>0.70014218988406962</v>
      </c>
    </row>
    <row r="23" spans="1:5" x14ac:dyDescent="0.3">
      <c r="A23" t="s">
        <v>17</v>
      </c>
      <c r="B23" s="2">
        <f>LOG($B$3/B10)</f>
        <v>0.11659811984044023</v>
      </c>
      <c r="C23" s="2">
        <f>LOG($C$3/C10)</f>
        <v>0.95286160372293927</v>
      </c>
      <c r="D23" s="2">
        <f>LOG($D$3/D10)</f>
        <v>0.87040390527902711</v>
      </c>
    </row>
    <row r="24" spans="1:5" x14ac:dyDescent="0.3">
      <c r="B24" s="2"/>
      <c r="C24" s="2"/>
      <c r="D24" s="2"/>
    </row>
    <row r="25" spans="1:5" x14ac:dyDescent="0.3">
      <c r="A25" t="s">
        <v>18</v>
      </c>
      <c r="E25" t="s">
        <v>32</v>
      </c>
    </row>
    <row r="26" spans="1:5" x14ac:dyDescent="0.3">
      <c r="A26" t="s">
        <v>13</v>
      </c>
      <c r="B26" s="2">
        <f>B20/B$20</f>
        <v>1</v>
      </c>
      <c r="C26" s="2">
        <f>C20/C$20</f>
        <v>1</v>
      </c>
      <c r="D26" s="3">
        <f>D20/D$20</f>
        <v>1</v>
      </c>
      <c r="E26" s="1" t="s">
        <v>28</v>
      </c>
    </row>
    <row r="27" spans="1:5" x14ac:dyDescent="0.3">
      <c r="A27" t="s">
        <v>12</v>
      </c>
      <c r="B27" s="2">
        <f>B21/B$20</f>
        <v>1.7388716980378189</v>
      </c>
      <c r="C27" s="2">
        <f>C21/C$20</f>
        <v>1.8377624564345212</v>
      </c>
      <c r="D27" s="3">
        <f>D21/D$20</f>
        <v>1.8818273749256809</v>
      </c>
      <c r="E27" s="1" t="s">
        <v>29</v>
      </c>
    </row>
    <row r="28" spans="1:5" x14ac:dyDescent="0.3">
      <c r="A28" t="s">
        <v>14</v>
      </c>
      <c r="B28" s="2">
        <f>B22/B$20</f>
        <v>2.7921409346981942</v>
      </c>
      <c r="C28" s="2">
        <f>C22/C$20</f>
        <v>2.7209555615937515</v>
      </c>
      <c r="D28" s="3">
        <f>D22/D$20</f>
        <v>2.8092479478818904</v>
      </c>
      <c r="E28" s="1" t="s">
        <v>30</v>
      </c>
    </row>
    <row r="29" spans="1:5" x14ac:dyDescent="0.3">
      <c r="A29" t="s">
        <v>17</v>
      </c>
      <c r="B29" s="2">
        <f>B23/B$20</f>
        <v>3.591790448968343</v>
      </c>
      <c r="C29" s="2">
        <f>C23/C$20</f>
        <v>3.2845543407380204</v>
      </c>
      <c r="D29" s="3">
        <f>D23/D$20</f>
        <v>3.4924054285863937</v>
      </c>
      <c r="E29" s="1" t="s">
        <v>31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k.gollmer</dc:creator>
  <cp:lastModifiedBy>k.gollmer</cp:lastModifiedBy>
  <dcterms:created xsi:type="dcterms:W3CDTF">2019-10-19T11:16:50Z</dcterms:created>
  <dcterms:modified xsi:type="dcterms:W3CDTF">2019-10-19T13:56:56Z</dcterms:modified>
</cp:coreProperties>
</file>